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19e2549b479fe2f/Desktop/"/>
    </mc:Choice>
  </mc:AlternateContent>
  <xr:revisionPtr revIDLastSave="224" documentId="13_ncr:1_{9E1006EF-5A95-44FB-B05C-CD53A252060D}" xr6:coauthVersionLast="47" xr6:coauthVersionMax="47" xr10:uidLastSave="{02C9F9B5-256F-4BD9-9A0C-41EDCF6CAC9B}"/>
  <bookViews>
    <workbookView xWindow="-110" yWindow="-110" windowWidth="25180" windowHeight="16140" xr2:uid="{4FACC30B-582B-4A46-B935-E6E2E4BCF1EC}"/>
  </bookViews>
  <sheets>
    <sheet name="Invertese Sucrose" sheetId="2" r:id="rId1"/>
    <sheet name="Sucrose Table" sheetId="1" r:id="rId2"/>
    <sheet name="Food &amp; Invertase" sheetId="15" r:id="rId3"/>
    <sheet name="Food Samples Table" sheetId="17" r:id="rId4"/>
    <sheet name="Analyzing Results" sheetId="3" r:id="rId5"/>
    <sheet name="Equations" sheetId="16" r:id="rId6"/>
  </sheets>
  <definedNames>
    <definedName name="_xlnm.Print_Area" localSheetId="4">'Analyzing Results'!$A$1:$H$16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" l="1"/>
  <c r="E12" i="3"/>
  <c r="F12" i="3"/>
  <c r="G12" i="3"/>
  <c r="H12" i="3"/>
  <c r="C12" i="3"/>
  <c r="D11" i="3"/>
  <c r="E11" i="3"/>
  <c r="F11" i="3"/>
  <c r="G11" i="3"/>
  <c r="H11" i="3"/>
  <c r="C11" i="3"/>
  <c r="G3" i="17"/>
  <c r="F3" i="17"/>
  <c r="E3" i="17"/>
  <c r="D3" i="17"/>
  <c r="C3" i="17"/>
  <c r="B5" i="17"/>
  <c r="B3" i="17" s="1"/>
  <c r="C8" i="3"/>
  <c r="C10" i="3"/>
  <c r="E10" i="3"/>
  <c r="F10" i="3"/>
  <c r="G10" i="3"/>
  <c r="H10" i="3"/>
  <c r="D10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78133AF-0536-4F82-B5F8-AFB81803AF6D}" keepAlive="1" name="Query - Table1" description="Connection to the 'Table1' query in the workbook." type="5" refreshedVersion="0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<sst xmlns="http://schemas.openxmlformats.org/spreadsheetml/2006/main" count="49" uniqueCount="38">
  <si>
    <t>Minutes</t>
  </si>
  <si>
    <t>Apple Grape Juice</t>
  </si>
  <si>
    <t>Chocolate Ice Cream</t>
  </si>
  <si>
    <t>Raspberry Yogurt</t>
  </si>
  <si>
    <t>Bread Water</t>
  </si>
  <si>
    <t>Tomato Sauce</t>
  </si>
  <si>
    <t>Honey Water</t>
  </si>
  <si>
    <t>Glucose Concentration</t>
  </si>
  <si>
    <t>% glucose (color chart) at 0</t>
  </si>
  <si>
    <t>B) % sucrose converted</t>
  </si>
  <si>
    <t>C) % original sucrose</t>
  </si>
  <si>
    <t>a</t>
  </si>
  <si>
    <t>b</t>
  </si>
  <si>
    <t>c</t>
  </si>
  <si>
    <t>d</t>
  </si>
  <si>
    <t>e</t>
  </si>
  <si>
    <t>f</t>
  </si>
  <si>
    <t>g</t>
  </si>
  <si>
    <t>e = d - b</t>
  </si>
  <si>
    <t>f = (e / d) * 100</t>
  </si>
  <si>
    <t>g = ((e / (f / 100) * 100</t>
  </si>
  <si>
    <t>Food Samples Table</t>
  </si>
  <si>
    <t>A) Glucose from Sucrose (difference)</t>
  </si>
  <si>
    <t>Ref</t>
  </si>
  <si>
    <t>0 minutes</t>
  </si>
  <si>
    <t>20 minutes</t>
  </si>
  <si>
    <t>% glucose (color chart) at 20</t>
  </si>
  <si>
    <t>Analyzing the Results</t>
  </si>
  <si>
    <t>(Difference of glucose from sucrose / % of glucose @ linear time point)</t>
  </si>
  <si>
    <t>Original sucrose concentration</t>
  </si>
  <si>
    <t>_________________________________________________________________</t>
  </si>
  <si>
    <t>Glucose concentration @ linear time point =</t>
  </si>
  <si>
    <t>Percentage of sucrose converted =</t>
  </si>
  <si>
    <t>x 100</t>
  </si>
  <si>
    <t>Percentage of original sucrose converted =</t>
  </si>
  <si>
    <t>% Glucose from Sucrose (difference)</t>
  </si>
  <si>
    <t xml:space="preserve">% of sucrose converted </t>
  </si>
  <si>
    <t>Hidden sugar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</si>
</sst>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9" fontId="4" fillId="0" borderId="0" xfId="1" applyFont="1"/>
    <xf numFmtId="0" fontId="5" fillId="0" borderId="0" xfId="0" applyFont="1" applyAlignment="1">
      <alignment horizontal="centerContinuous"/>
    </xf>
    <xf numFmtId="0" fontId="4" fillId="0" borderId="1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1"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microsoft.com/office/2017/10/relationships/person" Target="persons/perso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Invertase Solution with 10% Sucrose Solution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'Sucrose Table'!$B$1</c:f>
              <c:strCache>
                <c:ptCount val="1"/>
                <c:pt idx="0">
                  <c:v>Glucose Concentration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Pt>
            <c:idx val="4"/>
            <c:marker>
              <c:symbol val="circle"/>
              <c:size val="17"/>
              <c:spPr>
                <a:solidFill>
                  <a:srgbClr val="92D050"/>
                </a:solidFill>
                <a:ln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9CB-49A0-A392-A52BCDA66BA3}"/>
              </c:ext>
            </c:extLst>
          </c:dPt>
          <c:dPt>
            <c:idx val="7"/>
            <c:marker>
              <c:symbol val="circle"/>
              <c:size val="17"/>
              <c:spPr>
                <a:solidFill>
                  <a:srgbClr val="FF0000"/>
                </a:solidFill>
                <a:ln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9CB-49A0-A392-A52BCDA66BA3}"/>
              </c:ext>
            </c:extLst>
          </c:dPt>
          <c:cat>
            <c:numRef>
              <c:f>'Sucrose Table'!$A$2:$A$14</c:f>
              <c:numCache>
                <c:formatCode>General</c:formatCode>
                <c:ptCount val="1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40</c:v>
                </c:pt>
                <c:pt idx="8">
                  <c:v>50</c:v>
                </c:pt>
                <c:pt idx="9">
                  <c:v>60</c:v>
                </c:pt>
                <c:pt idx="10">
                  <c:v>70</c:v>
                </c:pt>
                <c:pt idx="11">
                  <c:v>80</c:v>
                </c:pt>
                <c:pt idx="12">
                  <c:v>90</c:v>
                </c:pt>
              </c:numCache>
            </c:numRef>
          </c:cat>
          <c:val>
            <c:numRef>
              <c:f>'Sucrose Table'!$B$2:$B$14</c:f>
              <c:numCache>
                <c:formatCode>General</c:formatCode>
                <c:ptCount val="13"/>
                <c:pt idx="0">
                  <c:v>100</c:v>
                </c:pt>
                <c:pt idx="1">
                  <c:v>250</c:v>
                </c:pt>
                <c:pt idx="2">
                  <c:v>375</c:v>
                </c:pt>
                <c:pt idx="3">
                  <c:v>500</c:v>
                </c:pt>
                <c:pt idx="4">
                  <c:v>750</c:v>
                </c:pt>
                <c:pt idx="5">
                  <c:v>1250</c:v>
                </c:pt>
                <c:pt idx="6">
                  <c:v>1500</c:v>
                </c:pt>
                <c:pt idx="7">
                  <c:v>1750</c:v>
                </c:pt>
                <c:pt idx="8">
                  <c:v>1750</c:v>
                </c:pt>
                <c:pt idx="9">
                  <c:v>1750</c:v>
                </c:pt>
                <c:pt idx="10">
                  <c:v>1750</c:v>
                </c:pt>
                <c:pt idx="11">
                  <c:v>1750</c:v>
                </c:pt>
                <c:pt idx="12">
                  <c:v>1750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E3C-4B06-96FF-2FA5A6CAF623}"/>
            </c:ext>
          </c:extLst>
        </c:ser>
        <c:ser>
          <c:idx val="1"/>
          <c:order val="1"/>
          <c:tx>
            <c:strRef>
              <c:f>'Sucrose Table'!$A$1</c:f>
              <c:strCache>
                <c:ptCount val="1"/>
                <c:pt idx="0">
                  <c:v>Minutes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cat>
            <c:numRef>
              <c:f>'Sucrose Table'!$A$2:$A$14</c:f>
              <c:numCache>
                <c:formatCode>General</c:formatCode>
                <c:ptCount val="1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40</c:v>
                </c:pt>
                <c:pt idx="8">
                  <c:v>50</c:v>
                </c:pt>
                <c:pt idx="9">
                  <c:v>60</c:v>
                </c:pt>
                <c:pt idx="10">
                  <c:v>70</c:v>
                </c:pt>
                <c:pt idx="11">
                  <c:v>80</c:v>
                </c:pt>
                <c:pt idx="12">
                  <c:v>90</c:v>
                </c:pt>
              </c:numCache>
            </c:numRef>
          </c:cat>
          <c:val>
            <c:numRef>
              <c:f>'Sucrose Table'!$A$2:$A$14</c:f>
              <c:numCache>
                <c:formatCode>General</c:formatCode>
                <c:ptCount val="1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40</c:v>
                </c:pt>
                <c:pt idx="8">
                  <c:v>50</c:v>
                </c:pt>
                <c:pt idx="9">
                  <c:v>60</c:v>
                </c:pt>
                <c:pt idx="10">
                  <c:v>70</c:v>
                </c:pt>
                <c:pt idx="11">
                  <c:v>80</c:v>
                </c:pt>
                <c:pt idx="12">
                  <c:v>90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E3C-4B06-96FF-2FA5A6CAF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439840"/>
        <c:axId val="1261436000"/>
      </c:lineChart>
      <c:catAx>
        <c:axId val="1261439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Minutes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1436000"/>
        <c:crosses val="autoZero"/>
        <c:auto val="1"/>
        <c:lblAlgn val="ctr"/>
        <c:lblOffset val="100"/>
        <c:tickMarkSkip val="1"/>
        <c:noMultiLvlLbl val="0"/>
      </c:catAx>
      <c:valAx>
        <c:axId val="1261436000"/>
        <c:scaling>
          <c:orientation val="minMax"/>
          <c:max val="450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Glucose Measurement</a:t>
                </a:r>
              </a:p>
            </c:rich>
          </c:tx>
          <c:layout>
            <c:manualLayout>
              <c:xMode val="edge"/>
              <c:yMode val="edge"/>
              <c:x val="1.7601097458454652E-2"/>
              <c:y val="0.408303198787663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143984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CA"/>
              <a:t>Food Samples with Invertase Solution</a:t>
            </a:r>
          </a:p>
          <a:p>
            <a:pPr>
              <a:defRPr/>
            </a:pPr>
            <a:r>
              <a:rPr lang="en-CA"/>
              <a:t>Testing the Foods for Glucose Concentration Before and After Adding Invertase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'Food Samples Table'!$A$3</c:f>
              <c:strCache>
                <c:ptCount val="1"/>
                <c:pt idx="0">
                  <c:v>Hidden sugar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'Food Samples Table'!$B$2:$G$2</c:f>
              <c:strCache>
                <c:ptCount val="6"/>
                <c:pt idx="0">
                  <c:v>Chocolate Ice Cream</c:v>
                </c:pt>
                <c:pt idx="1">
                  <c:v>Raspberry Yogurt</c:v>
                </c:pt>
                <c:pt idx="2">
                  <c:v>Bread Water</c:v>
                </c:pt>
                <c:pt idx="3">
                  <c:v>Tomato Sauce</c:v>
                </c:pt>
                <c:pt idx="4">
                  <c:v>Honey Water</c:v>
                </c:pt>
                <c:pt idx="5">
                  <c:v>Apple Grape Juice</c:v>
                </c:pt>
              </c:strCache>
            </c:strRef>
          </c:cat>
          <c:val>
            <c:numRef>
              <c:f>'Food Samples Table'!$B$3:$G$3</c:f>
              <c:numCache>
                <c:formatCode>General</c:formatCode>
                <c:ptCount val="6"/>
                <c:pt idx="0">
                  <c:v>325</c:v>
                </c:pt>
                <c:pt idx="1">
                  <c:v>175</c:v>
                </c:pt>
                <c:pt idx="2">
                  <c:v>75</c:v>
                </c:pt>
                <c:pt idx="3">
                  <c:v>75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2-4C22-8806-F40AD604DE03}"/>
            </c:ext>
          </c:extLst>
        </c:ser>
        <c:ser>
          <c:idx val="1"/>
          <c:order val="1"/>
          <c:tx>
            <c:strRef>
              <c:f>'Food Samples Table'!$A$5</c:f>
              <c:strCache>
                <c:ptCount val="1"/>
                <c:pt idx="0">
                  <c:v>20 minutes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'Food Samples Table'!$B$2:$G$2</c:f>
              <c:strCache>
                <c:ptCount val="6"/>
                <c:pt idx="0">
                  <c:v>Chocolate Ice Cream</c:v>
                </c:pt>
                <c:pt idx="1">
                  <c:v>Raspberry Yogurt</c:v>
                </c:pt>
                <c:pt idx="2">
                  <c:v>Bread Water</c:v>
                </c:pt>
                <c:pt idx="3">
                  <c:v>Tomato Sauce</c:v>
                </c:pt>
                <c:pt idx="4">
                  <c:v>Honey Water</c:v>
                </c:pt>
                <c:pt idx="5">
                  <c:v>Apple Grape Juice</c:v>
                </c:pt>
              </c:strCache>
            </c:strRef>
          </c:cat>
          <c:val>
            <c:numRef>
              <c:f>'Food Samples Table'!$B$5:$G$5</c:f>
              <c:numCache>
                <c:formatCode>General</c:formatCode>
                <c:ptCount val="6"/>
                <c:pt idx="0">
                  <c:v>500</c:v>
                </c:pt>
                <c:pt idx="1">
                  <c:v>175</c:v>
                </c:pt>
                <c:pt idx="2">
                  <c:v>175</c:v>
                </c:pt>
                <c:pt idx="3">
                  <c:v>250</c:v>
                </c:pt>
                <c:pt idx="4">
                  <c:v>250</c:v>
                </c:pt>
                <c:pt idx="5">
                  <c:v>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13-4F9D-A692-CA83B2A927C5}"/>
            </c:ext>
          </c:extLst>
        </c:ser>
        <c:ser>
          <c:idx val="0"/>
          <c:order val="2"/>
          <c:tx>
            <c:strRef>
              <c:f>'Food Samples Table'!$A$4</c:f>
              <c:strCache>
                <c:ptCount val="1"/>
                <c:pt idx="0">
                  <c:v>0 minutes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'Food Samples Table'!$B$2:$G$2</c:f>
              <c:strCache>
                <c:ptCount val="6"/>
                <c:pt idx="0">
                  <c:v>Chocolate Ice Cream</c:v>
                </c:pt>
                <c:pt idx="1">
                  <c:v>Raspberry Yogurt</c:v>
                </c:pt>
                <c:pt idx="2">
                  <c:v>Bread Water</c:v>
                </c:pt>
                <c:pt idx="3">
                  <c:v>Tomato Sauce</c:v>
                </c:pt>
                <c:pt idx="4">
                  <c:v>Honey Water</c:v>
                </c:pt>
                <c:pt idx="5">
                  <c:v>Apple Grape Juice</c:v>
                </c:pt>
              </c:strCache>
            </c:strRef>
          </c:cat>
          <c:val>
            <c:numRef>
              <c:f>'Food Samples Table'!$B$4:$G$4</c:f>
              <c:numCache>
                <c:formatCode>General</c:formatCode>
                <c:ptCount val="6"/>
                <c:pt idx="0">
                  <c:v>175</c:v>
                </c:pt>
                <c:pt idx="1">
                  <c:v>0</c:v>
                </c:pt>
                <c:pt idx="2">
                  <c:v>100</c:v>
                </c:pt>
                <c:pt idx="3">
                  <c:v>175</c:v>
                </c:pt>
                <c:pt idx="4">
                  <c:v>250</c:v>
                </c:pt>
                <c:pt idx="5">
                  <c:v>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13-4F9D-A692-CA83B2A92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31036847"/>
        <c:axId val="331040687"/>
      </c:barChart>
      <c:catAx>
        <c:axId val="33103684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Food samples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040687"/>
        <c:crosses val="autoZero"/>
        <c:auto val="1"/>
        <c:lblAlgn val="ctr"/>
        <c:lblOffset val="100"/>
        <c:noMultiLvlLbl val="0"/>
      </c:catAx>
      <c:valAx>
        <c:axId val="3310406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Glucose concentration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03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95B14AD-BA00-41B9-B7BE-B381A2A0C7D5}">
  <sheetPr/>
  <sheetViews>
    <sheetView tabSelected="1" zoomScale="11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4B5CA99-614A-458D-B88A-A1B9741378C0}">
  <sheetPr/>
  <sheetViews>
    <sheetView zoomScale="11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214" cy="628763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04A6F8-B62D-367B-81BD-ADDFA7490DD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0.29188</cdr:x>
      <cdr:y>0.70153</cdr:y>
    </cdr:from>
    <cdr:to>
      <cdr:x>0.35929</cdr:x>
      <cdr:y>0.79982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A4B07E4-937A-F269-C6F5-D18D5B3B7A07}"/>
            </a:ext>
          </a:extLst>
        </cdr:cNvPr>
        <cdr:cNvSpPr txBox="1"/>
      </cdr:nvSpPr>
      <cdr:spPr>
        <a:xfrm xmlns:a="http://schemas.openxmlformats.org/drawingml/2006/main">
          <a:off x="2528661" y="4410981"/>
          <a:ext cx="583974" cy="617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CA" sz="1100" kern="1200">
              <a:solidFill>
                <a:srgbClr val="7030A0"/>
              </a:solidFill>
            </a:rPr>
            <a:t>Linear Time Point</a:t>
          </a:r>
        </a:p>
      </cdr:txBody>
    </cdr:sp>
  </cdr:relSizeAnchor>
  <cdr:relSizeAnchor xmlns:cdr="http://schemas.openxmlformats.org/drawingml/2006/chartDrawing">
    <cdr:from>
      <cdr:x>0.46204</cdr:x>
      <cdr:y>0.54373</cdr:y>
    </cdr:from>
    <cdr:to>
      <cdr:x>0.54188</cdr:x>
      <cdr:y>0.58792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C054D14-9B9B-2B66-0176-361B6C7783B0}"/>
            </a:ext>
          </a:extLst>
        </cdr:cNvPr>
        <cdr:cNvSpPr txBox="1"/>
      </cdr:nvSpPr>
      <cdr:spPr>
        <a:xfrm xmlns:a="http://schemas.openxmlformats.org/drawingml/2006/main">
          <a:off x="4002768" y="3418795"/>
          <a:ext cx="691696" cy="2778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CA" sz="1100" kern="1200">
              <a:solidFill>
                <a:srgbClr val="7030A0"/>
              </a:solidFill>
            </a:rPr>
            <a:t>Plateau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3214" cy="628763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111751-1CFE-A97C-67B3-A515E96BC2E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9F2028-5AA9-4CDF-924B-89DB0D0A9B04}" name="Table1" displayName="Table1" ref="A1:B14" totalsRowShown="0" headerRowBorderDxfId="0">
  <autoFilter ref="A1:B14" xr:uid="{339F2028-5AA9-4CDF-924B-89DB0D0A9B04}"/>
  <tableColumns count="2">
    <tableColumn id="1" xr3:uid="{969B5633-0FB9-4B95-9479-73976DFDD072}" name="Minutes"/>
    <tableColumn id="2" xr3:uid="{37A66706-818C-4BBD-949A-36A6AA401EFA}" name="Glucose Concentr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3D977-0A8D-491D-9B01-FFD97AFA3D92}">
  <dimension ref="A1:B14"/>
  <sheetViews>
    <sheetView workbookViewId="0">
      <selection activeCell="B9" sqref="B9"/>
    </sheetView>
  </sheetViews>
  <sheetFormatPr defaultRowHeight="14.5" x14ac:dyDescent="0.35"/>
  <cols>
    <col min="2" max="2" width="22" customWidth="1"/>
  </cols>
  <sheetData>
    <row r="1" spans="1:2" x14ac:dyDescent="0.35">
      <c r="A1" s="2" t="s">
        <v>0</v>
      </c>
      <c r="B1" s="1" t="s">
        <v>7</v>
      </c>
    </row>
    <row r="2" spans="1:2" x14ac:dyDescent="0.35">
      <c r="A2">
        <v>0</v>
      </c>
      <c r="B2">
        <v>100</v>
      </c>
    </row>
    <row r="3" spans="1:2" x14ac:dyDescent="0.35">
      <c r="A3">
        <v>5</v>
      </c>
      <c r="B3">
        <v>250</v>
      </c>
    </row>
    <row r="4" spans="1:2" x14ac:dyDescent="0.35">
      <c r="A4">
        <v>10</v>
      </c>
      <c r="B4">
        <v>375</v>
      </c>
    </row>
    <row r="5" spans="1:2" x14ac:dyDescent="0.35">
      <c r="A5">
        <v>15</v>
      </c>
      <c r="B5">
        <v>500</v>
      </c>
    </row>
    <row r="6" spans="1:2" x14ac:dyDescent="0.35">
      <c r="A6">
        <v>20</v>
      </c>
      <c r="B6">
        <v>750</v>
      </c>
    </row>
    <row r="7" spans="1:2" x14ac:dyDescent="0.35">
      <c r="A7">
        <v>25</v>
      </c>
      <c r="B7">
        <v>1250</v>
      </c>
    </row>
    <row r="8" spans="1:2" x14ac:dyDescent="0.35">
      <c r="A8">
        <v>30</v>
      </c>
      <c r="B8">
        <v>1500</v>
      </c>
    </row>
    <row r="9" spans="1:2" x14ac:dyDescent="0.35">
      <c r="A9">
        <v>40</v>
      </c>
      <c r="B9">
        <v>1750</v>
      </c>
    </row>
    <row r="10" spans="1:2" x14ac:dyDescent="0.35">
      <c r="A10">
        <v>50</v>
      </c>
      <c r="B10">
        <v>1750</v>
      </c>
    </row>
    <row r="11" spans="1:2" x14ac:dyDescent="0.35">
      <c r="A11">
        <v>60</v>
      </c>
      <c r="B11">
        <v>1750</v>
      </c>
    </row>
    <row r="12" spans="1:2" x14ac:dyDescent="0.35">
      <c r="A12">
        <v>70</v>
      </c>
      <c r="B12">
        <v>1750</v>
      </c>
    </row>
    <row r="13" spans="1:2" x14ac:dyDescent="0.35">
      <c r="A13">
        <v>80</v>
      </c>
      <c r="B13">
        <v>1750</v>
      </c>
    </row>
    <row r="14" spans="1:2" x14ac:dyDescent="0.35">
      <c r="A14">
        <v>90</v>
      </c>
      <c r="B14">
        <v>1750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69975-3FF0-45D2-B0B8-C71A00BB7DF9}">
  <dimension ref="A1:G5"/>
  <sheetViews>
    <sheetView workbookViewId="0">
      <selection activeCell="A4" sqref="A4"/>
    </sheetView>
  </sheetViews>
  <sheetFormatPr defaultRowHeight="14.5" x14ac:dyDescent="0.35"/>
  <cols>
    <col min="1" max="1" width="11.36328125" bestFit="1" customWidth="1"/>
    <col min="2" max="7" width="20" bestFit="1" customWidth="1"/>
  </cols>
  <sheetData>
    <row r="1" spans="1:7" ht="23.5" x14ac:dyDescent="0.55000000000000004">
      <c r="A1" s="17" t="s">
        <v>21</v>
      </c>
      <c r="B1" s="3"/>
      <c r="C1" s="3"/>
      <c r="D1" s="3"/>
      <c r="E1" s="3"/>
      <c r="F1" s="3"/>
      <c r="G1" s="3"/>
    </row>
    <row r="2" spans="1:7" x14ac:dyDescent="0.35">
      <c r="A2" s="9"/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1</v>
      </c>
    </row>
    <row r="3" spans="1:7" x14ac:dyDescent="0.35">
      <c r="A3" t="s">
        <v>37</v>
      </c>
      <c r="B3">
        <f>B5-B4</f>
        <v>325</v>
      </c>
      <c r="C3">
        <f>C5-C4</f>
        <v>175</v>
      </c>
      <c r="D3">
        <f>D5-D4</f>
        <v>75</v>
      </c>
      <c r="E3">
        <f>E5-E4</f>
        <v>75</v>
      </c>
      <c r="F3">
        <f>F5-F4</f>
        <v>0</v>
      </c>
      <c r="G3">
        <f>G5-G4</f>
        <v>0</v>
      </c>
    </row>
    <row r="4" spans="1:7" x14ac:dyDescent="0.35">
      <c r="A4" s="7" t="s">
        <v>24</v>
      </c>
      <c r="B4" s="7">
        <v>175</v>
      </c>
      <c r="C4" s="7">
        <v>0</v>
      </c>
      <c r="D4" s="7">
        <v>100</v>
      </c>
      <c r="E4" s="7">
        <v>175</v>
      </c>
      <c r="F4" s="7">
        <v>250</v>
      </c>
      <c r="G4" s="7">
        <v>375</v>
      </c>
    </row>
    <row r="5" spans="1:7" x14ac:dyDescent="0.35">
      <c r="A5" s="7" t="s">
        <v>25</v>
      </c>
      <c r="B5" s="7">
        <f>500</f>
        <v>500</v>
      </c>
      <c r="C5" s="7">
        <v>175</v>
      </c>
      <c r="D5" s="7">
        <v>175</v>
      </c>
      <c r="E5" s="7">
        <v>250</v>
      </c>
      <c r="F5" s="7">
        <v>250</v>
      </c>
      <c r="G5" s="7">
        <v>375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C21C-59CA-4039-A261-D15A0C733A0C}">
  <sheetPr>
    <pageSetUpPr fitToPage="1"/>
  </sheetPr>
  <dimension ref="A2:H17"/>
  <sheetViews>
    <sheetView zoomScale="140" zoomScaleNormal="140" workbookViewId="0">
      <selection activeCell="C12" sqref="C12:H12"/>
    </sheetView>
  </sheetViews>
  <sheetFormatPr defaultRowHeight="14.5" x14ac:dyDescent="0.35"/>
  <cols>
    <col min="1" max="1" width="30.90625" style="9" bestFit="1" customWidth="1"/>
    <col min="2" max="2" width="3.6328125" style="8" bestFit="1" customWidth="1"/>
    <col min="3" max="8" width="9.81640625" style="7" customWidth="1"/>
    <col min="9" max="16384" width="8.7265625" style="7"/>
  </cols>
  <sheetData>
    <row r="2" spans="1:8" x14ac:dyDescent="0.35">
      <c r="A2" s="4" t="s">
        <v>27</v>
      </c>
      <c r="B2" s="5"/>
      <c r="C2" s="6"/>
      <c r="D2" s="6"/>
      <c r="E2" s="6"/>
      <c r="F2" s="6"/>
      <c r="G2" s="6"/>
      <c r="H2" s="6"/>
    </row>
    <row r="3" spans="1:8" x14ac:dyDescent="0.35">
      <c r="A3" s="5"/>
      <c r="C3" s="6"/>
      <c r="D3" s="6"/>
    </row>
    <row r="4" spans="1:8" ht="43.5" x14ac:dyDescent="0.35"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1</v>
      </c>
    </row>
    <row r="5" spans="1:8" ht="15" thickBot="1" x14ac:dyDescent="0.4">
      <c r="B5" s="11" t="s">
        <v>23</v>
      </c>
      <c r="C5" s="12" t="s">
        <v>7</v>
      </c>
      <c r="D5" s="13"/>
      <c r="E5" s="13"/>
      <c r="F5" s="13"/>
      <c r="G5" s="13"/>
      <c r="H5" s="13"/>
    </row>
    <row r="6" spans="1:8" x14ac:dyDescent="0.35">
      <c r="A6" s="7" t="s">
        <v>24</v>
      </c>
      <c r="B6" s="14" t="s">
        <v>11</v>
      </c>
      <c r="C6" s="7">
        <v>175</v>
      </c>
      <c r="D6" s="7">
        <v>0</v>
      </c>
      <c r="E6" s="7">
        <v>100</v>
      </c>
      <c r="F6" s="7">
        <v>175</v>
      </c>
      <c r="G6" s="7">
        <v>250</v>
      </c>
      <c r="H6" s="7">
        <v>375</v>
      </c>
    </row>
    <row r="7" spans="1:8" x14ac:dyDescent="0.35">
      <c r="A7" s="7" t="s">
        <v>8</v>
      </c>
      <c r="B7" s="14" t="s">
        <v>12</v>
      </c>
      <c r="C7" s="16">
        <v>0.17499999999999999</v>
      </c>
      <c r="D7" s="16">
        <v>0</v>
      </c>
      <c r="E7" s="16">
        <v>0.1</v>
      </c>
      <c r="F7" s="16">
        <v>0.17499999999999999</v>
      </c>
      <c r="G7" s="16">
        <v>0.25</v>
      </c>
      <c r="H7" s="16">
        <v>0.375</v>
      </c>
    </row>
    <row r="8" spans="1:8" x14ac:dyDescent="0.35">
      <c r="A8" s="7" t="s">
        <v>25</v>
      </c>
      <c r="B8" s="14" t="s">
        <v>13</v>
      </c>
      <c r="C8" s="7">
        <f>500</f>
        <v>500</v>
      </c>
      <c r="D8" s="7">
        <v>175</v>
      </c>
      <c r="E8" s="7">
        <v>175</v>
      </c>
      <c r="F8" s="7">
        <v>250</v>
      </c>
      <c r="G8" s="7">
        <v>250</v>
      </c>
      <c r="H8" s="7">
        <v>375</v>
      </c>
    </row>
    <row r="9" spans="1:8" x14ac:dyDescent="0.35">
      <c r="A9" s="7" t="s">
        <v>26</v>
      </c>
      <c r="B9" s="14" t="s">
        <v>14</v>
      </c>
      <c r="C9" s="16">
        <v>0.5</v>
      </c>
      <c r="D9" s="16">
        <v>0.17499999999999999</v>
      </c>
      <c r="E9" s="16">
        <v>0.17499999999999999</v>
      </c>
      <c r="F9" s="16">
        <v>0.25</v>
      </c>
      <c r="G9" s="16">
        <v>0.25</v>
      </c>
      <c r="H9" s="16">
        <v>0.375</v>
      </c>
    </row>
    <row r="10" spans="1:8" x14ac:dyDescent="0.35">
      <c r="A10" s="7" t="s">
        <v>22</v>
      </c>
      <c r="B10" s="14" t="s">
        <v>15</v>
      </c>
      <c r="C10" s="16">
        <f t="shared" ref="C10:H10" si="0">C9-C7</f>
        <v>0.32500000000000001</v>
      </c>
      <c r="D10" s="16">
        <f t="shared" si="0"/>
        <v>0.17499999999999999</v>
      </c>
      <c r="E10" s="16">
        <f t="shared" si="0"/>
        <v>7.4999999999999983E-2</v>
      </c>
      <c r="F10" s="16">
        <f t="shared" si="0"/>
        <v>7.5000000000000011E-2</v>
      </c>
      <c r="G10" s="16">
        <f t="shared" si="0"/>
        <v>0</v>
      </c>
      <c r="H10" s="16">
        <f t="shared" si="0"/>
        <v>0</v>
      </c>
    </row>
    <row r="11" spans="1:8" x14ac:dyDescent="0.35">
      <c r="A11" s="7" t="s">
        <v>9</v>
      </c>
      <c r="B11" s="14" t="s">
        <v>16</v>
      </c>
      <c r="C11" s="16">
        <f>IFERROR((C10/C9),)</f>
        <v>0.65</v>
      </c>
      <c r="D11" s="16">
        <f t="shared" ref="D11:H11" si="1">IFERROR((D10/D9),)</f>
        <v>1</v>
      </c>
      <c r="E11" s="16">
        <f t="shared" si="1"/>
        <v>0.42857142857142849</v>
      </c>
      <c r="F11" s="16">
        <f t="shared" si="1"/>
        <v>0.30000000000000004</v>
      </c>
      <c r="G11" s="16">
        <f t="shared" si="1"/>
        <v>0</v>
      </c>
      <c r="H11" s="16">
        <f t="shared" si="1"/>
        <v>0</v>
      </c>
    </row>
    <row r="12" spans="1:8" x14ac:dyDescent="0.35">
      <c r="A12" s="7" t="s">
        <v>10</v>
      </c>
      <c r="B12" s="14" t="s">
        <v>17</v>
      </c>
      <c r="C12" s="16">
        <f>IFERROR((C10/(C11/100)),)/100</f>
        <v>0.5</v>
      </c>
      <c r="D12" s="16">
        <f t="shared" ref="D12:H12" si="2">IFERROR((D10/(D11/100)),)/100</f>
        <v>0.17499999999999999</v>
      </c>
      <c r="E12" s="16">
        <f t="shared" si="2"/>
        <v>0.17499999999999999</v>
      </c>
      <c r="F12" s="16">
        <f t="shared" si="2"/>
        <v>0.25</v>
      </c>
      <c r="G12" s="16">
        <f t="shared" si="2"/>
        <v>0</v>
      </c>
      <c r="H12" s="16">
        <f t="shared" si="2"/>
        <v>0</v>
      </c>
    </row>
    <row r="13" spans="1:8" x14ac:dyDescent="0.35">
      <c r="A13" s="7"/>
    </row>
    <row r="14" spans="1:8" x14ac:dyDescent="0.35">
      <c r="A14" s="7" t="s">
        <v>18</v>
      </c>
    </row>
    <row r="15" spans="1:8" x14ac:dyDescent="0.35">
      <c r="A15" s="7" t="s">
        <v>19</v>
      </c>
    </row>
    <row r="16" spans="1:8" x14ac:dyDescent="0.35">
      <c r="A16" s="7" t="s">
        <v>20</v>
      </c>
    </row>
    <row r="17" spans="1:1" x14ac:dyDescent="0.35">
      <c r="A17" s="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89E49-697D-4A30-9EC4-A14E75688F5F}">
  <dimension ref="A1:K17"/>
  <sheetViews>
    <sheetView workbookViewId="0">
      <selection activeCell="E22" sqref="E22"/>
    </sheetView>
  </sheetViews>
  <sheetFormatPr defaultRowHeight="14.5" x14ac:dyDescent="0.35"/>
  <cols>
    <col min="3" max="3" width="12.1796875" customWidth="1"/>
  </cols>
  <sheetData>
    <row r="1" spans="1:11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35">
      <c r="A2" s="7"/>
      <c r="B2" s="7"/>
      <c r="C2" s="7"/>
      <c r="D2" s="6" t="s">
        <v>31</v>
      </c>
      <c r="E2" s="6"/>
      <c r="F2" s="6"/>
      <c r="G2" s="6"/>
      <c r="H2" s="6"/>
      <c r="I2" s="6"/>
      <c r="J2" s="6"/>
      <c r="K2" s="7"/>
    </row>
    <row r="3" spans="1:11" x14ac:dyDescent="0.35">
      <c r="A3" s="7"/>
      <c r="B3" s="7"/>
      <c r="C3" s="7"/>
      <c r="D3" s="6" t="s">
        <v>28</v>
      </c>
      <c r="E3" s="6"/>
      <c r="F3" s="6"/>
      <c r="G3" s="6"/>
      <c r="H3" s="6"/>
      <c r="I3" s="6"/>
      <c r="J3" s="6"/>
      <c r="K3" s="7"/>
    </row>
    <row r="4" spans="1:11" x14ac:dyDescent="0.35">
      <c r="A4" s="7" t="s">
        <v>32</v>
      </c>
      <c r="B4" s="7"/>
      <c r="C4" s="7"/>
      <c r="D4" s="15" t="s">
        <v>30</v>
      </c>
      <c r="E4" s="15"/>
      <c r="F4" s="15"/>
      <c r="G4" s="15"/>
      <c r="H4" s="15"/>
      <c r="I4" s="15"/>
      <c r="J4" s="15"/>
      <c r="K4" s="7" t="s">
        <v>33</v>
      </c>
    </row>
    <row r="5" spans="1:11" x14ac:dyDescent="0.35">
      <c r="A5" s="7"/>
      <c r="B5" s="7"/>
      <c r="C5" s="7"/>
      <c r="D5" s="6"/>
      <c r="E5" s="6"/>
      <c r="F5" s="6"/>
      <c r="G5" s="6"/>
      <c r="H5" s="6"/>
      <c r="I5" s="6"/>
      <c r="J5" s="6"/>
      <c r="K5" s="7"/>
    </row>
    <row r="6" spans="1:11" x14ac:dyDescent="0.35">
      <c r="A6" s="7"/>
      <c r="B6" s="7"/>
      <c r="C6" s="7"/>
      <c r="D6" s="6" t="s">
        <v>29</v>
      </c>
      <c r="E6" s="6"/>
      <c r="F6" s="6"/>
      <c r="G6" s="6"/>
      <c r="H6" s="6"/>
      <c r="I6" s="6"/>
      <c r="J6" s="6"/>
      <c r="K6" s="7"/>
    </row>
    <row r="7" spans="1:1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35">
      <c r="A11" s="7"/>
      <c r="B11" s="7"/>
      <c r="C11" s="7"/>
      <c r="D11" s="7"/>
      <c r="E11" s="6" t="s">
        <v>35</v>
      </c>
      <c r="F11" s="3"/>
      <c r="G11" s="6"/>
      <c r="H11" s="6"/>
      <c r="I11" s="6"/>
      <c r="J11" s="6"/>
      <c r="K11" s="7"/>
    </row>
    <row r="12" spans="1:11" x14ac:dyDescent="0.35">
      <c r="A12" s="7" t="s">
        <v>34</v>
      </c>
      <c r="B12" s="7"/>
      <c r="C12" s="7"/>
      <c r="D12" s="7"/>
      <c r="E12" s="15" t="s">
        <v>30</v>
      </c>
      <c r="F12" s="7"/>
      <c r="G12" s="7"/>
      <c r="H12" s="7"/>
      <c r="I12" s="7"/>
      <c r="J12" s="7"/>
      <c r="K12" s="7" t="s">
        <v>33</v>
      </c>
    </row>
    <row r="13" spans="1:11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35">
      <c r="A14" s="7"/>
      <c r="B14" s="7"/>
      <c r="C14" s="7"/>
      <c r="D14" s="7"/>
      <c r="E14" s="6" t="s">
        <v>36</v>
      </c>
      <c r="F14" s="3"/>
      <c r="G14" s="6"/>
      <c r="H14" s="6"/>
      <c r="I14" s="6"/>
      <c r="J14" s="6"/>
      <c r="K14" s="7"/>
    </row>
    <row r="15" spans="1:11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3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x14ac:dyDescent="0.3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w D A A B Q S w M E F A A C A A g A c p 1 B X B g a h i q l A A A A 9 w A A A B I A H A B D b 2 5 m a W c v U G F j a 2 F n Z S 5 4 b W w g o h g A K K A U A A A A A A A A A A A A A A A A A A A A A A A A A A A A h Y 9 N D o I w G E S v Q r q n P x A S Q z 5 K D F t J T E y M 2 6 Z U a I R i a L H c z Y V H 8 g p i F H X n c t 6 8 x c z 9 e o N 8 6 t r g o g a r e 5 M h h i k K l J F 9 p U 2 d o d E d w x X K O W y F P I l a B b N s b D r Z K k O N c + e U E O 8 9 9 j H u h 5 p E l D J y K D c 7 2 a h O o I + s / 8 u h N t Y J I x X i s H + N 4 R F m C c W M J j G m Q B Y K p T Z f I 5 o H P 9 s f C M X Y u n F Q X J m w W A N Z I p D 3 C f 4 A U E s D B B Q A A g A I A H K d Q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y n U F c Y + V m p 7 U A A A D 6 A A A A E w A c A E Z v c m 1 1 b G F z L 1 N l Y 3 R p b 2 4 x L m 0 g o h g A K K A U A A A A A A A A A A A A A A A A A A A A A A A A A A A A b Y 8 x C 4 M w E I V 3 w f 8 Q 0 s V C E I T S R Z y k l A 7 t o t B B H G J 6 r W K 8 K 0 m E F v G / N 9 a p 0 F s O 7 r 1 7 H 8 + C c h 0 h K 9 a d p G E Q B r a V B m 6 s l I 2 G h G V M g w s D 5 q e g 0 S j w l 8 N L g Y 7 z 0 R h A d y X T N 0 R 9 t J 2 q i x w g 4 + s n r + c q J 3 T e U o s 1 Y M P z V u J j C X 8 / g f u k r z U u j U R 7 J z P k p M c B F 9 F G K 0 1 M E z 9 3 y A U 7 o d v v 4 k W b B Z v 4 U Y + K L D C P U B 5 h 5 F L g 1 z Z v w 6 D D v + j 0 A 1 B L A Q I t A B Q A A g A I A H K d Q V w Y G o Y q p Q A A A P c A A A A S A A A A A A A A A A A A A A A A A A A A A A B D b 2 5 m a W c v U G F j a 2 F n Z S 5 4 b W x Q S w E C L Q A U A A I A C A B y n U F c D 8 r p q 6 Q A A A D p A A A A E w A A A A A A A A A A A A A A A A D x A A A A W 0 N v b n R l b n R f V H l w Z X N d L n h t b F B L A Q I t A B Q A A g A I A H K d Q V x j 5 W a n t Q A A A P o A A A A T A A A A A A A A A A A A A A A A A O I B A A B G b 3 J t d W x h c y 9 T Z W N 0 a W 9 u M S 5 t U E s F B g A A A A A D A A M A w g A A A O Q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Q I A A A A A A A A k g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0 Z W Z k N T R h M S 0 0 Z m R i L T Q x N m Q t O T Q z N C 0 5 N T R k M m I 5 Y j Y z M 2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A y V D A y O j Q z O j E z L j g w N D E w N z d a I i A v P j x F b n R y e S B U e X B l P S J G a W x s Q 2 9 s d W 1 u V H l w Z X M i I F Z h b H V l P S J z Q X d N P S I g L z 4 8 R W 5 0 c n k g V H l w Z T 0 i R m l s b E N v b H V t b k 5 h b W V z I i B W Y W x 1 Z T 0 i c 1 s m c X V v d D t N a W 4 m c X V v d D s s J n F 1 b 3 Q 7 R 2 x 1 Y 2 9 z Z S B D b 2 5 j Z W 5 0 c m F 0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1 p b i w w f S Z x d W 9 0 O y w m c X V v d D t T Z W N 0 a W 9 u M S 9 U Y W J s Z T E v Q X V 0 b 1 J l b W 9 2 Z W R D b 2 x 1 b W 5 z M S 5 7 R 2 x 1 Y 2 9 z Z S B D b 2 5 j Z W 5 0 c m F 0 a W 9 u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S 9 B d X R v U m V t b 3 Z l Z E N v b H V t b n M x L n t N a W 4 s M H 0 m c X V v d D s s J n F 1 b 3 Q 7 U 2 V j d G l v b j E v V G F i b G U x L 0 F 1 d G 9 S Z W 1 v d m V k Q 2 9 s d W 1 u c z E u e 0 d s d W N v c 2 U g Q 2 9 u Y 2 V u d H J h d G l v b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k h 5 G / 2 S X e S Z g 2 p A a 1 H L H s A A A A A A I A A A A A A B B m A A A A A Q A A I A A A A N p o + Q 9 C t O 0 Y 8 P f 2 a 2 v B Q s h j z + b X W C L Z I 0 o e Y x n w d U G g A A A A A A 6 A A A A A A g A A I A A A A G d V N K K J z T o V 1 b s w N p p U 5 s b 4 c 1 K I E Y O w e u c o y 3 u 4 3 2 Y j U A A A A G z P O z M m D r 8 y m 4 R J K g k v Z s l 8 u Y S Q z A 8 0 B K l H c a J C q k W k 3 a M 3 y 2 a n J U y h 2 I Z P p p Y d U I T I d H o l p r X / E G 3 V g w 4 e B c Z s 7 x P Z 1 s O m U T 0 l 7 o M y a i L l Q A A A A J k 2 9 Q S E 9 R w o m V B b h 8 U w w 8 s j e H G 8 4 D r m 7 h + T a 0 t k r u Z p G C d 9 r d W g b 3 e S I n q V g E F z D H S I s 3 4 H B s y M 4 u b y + f H x 2 o M = < / D a t a M a s h u p > 
</file>

<file path=customXml/itemProps1.xml><?xml version="1.0" encoding="utf-8"?>
<ds:datastoreItem xmlns:ds="http://schemas.openxmlformats.org/officeDocument/2006/customXml" ds:itemID="{A679F1EA-359E-4C7A-82F1-62A12160024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Sucrose Table</vt:lpstr>
      <vt:lpstr>Food Samples Table</vt:lpstr>
      <vt:lpstr>Analyzing Results</vt:lpstr>
      <vt:lpstr>Equations</vt:lpstr>
      <vt:lpstr>Invertese Sucrose</vt:lpstr>
      <vt:lpstr>Food &amp; Invertase</vt:lpstr>
      <vt:lpstr>'Analyzing Results'!Print_Area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Kucheran</dc:creator>
  <cp:lastModifiedBy>Scott Kucheran</cp:lastModifiedBy>
  <cp:lastPrinted>2026-02-15T22:49:41Z</cp:lastPrinted>
  <dcterms:created xsi:type="dcterms:W3CDTF">2026-02-01T19:07:39Z</dcterms:created>
  <dcterms:modified xsi:type="dcterms:W3CDTF">2026-02-16T19:53:53Z</dcterms:modified>
</cp:coreProperties>
</file>